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CUARTO TRIMESTRE 2024\"/>
    </mc:Choice>
  </mc:AlternateContent>
  <xr:revisionPtr revIDLastSave="0" documentId="8_{3D0EB3D7-CA2D-4C51-972A-FD6D1F143C28}" xr6:coauthVersionLast="47" xr6:coauthVersionMax="47" xr10:uidLastSave="{00000000-0000-0000-0000-000000000000}"/>
  <bookViews>
    <workbookView xWindow="-120" yWindow="-120" windowWidth="29040" windowHeight="15720" xr2:uid="{D145A2FB-BE54-4DC6-A5C9-DC28BF0AE2C4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F161" i="1"/>
  <c r="E161" i="1"/>
  <c r="D161" i="1"/>
  <c r="C161" i="1"/>
  <c r="B161" i="1"/>
  <c r="G160" i="1"/>
  <c r="G157" i="1" s="1"/>
  <c r="G159" i="1"/>
  <c r="G158" i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9" i="1"/>
  <c r="G148" i="1"/>
  <c r="F148" i="1"/>
  <c r="E148" i="1"/>
  <c r="D148" i="1"/>
  <c r="C148" i="1"/>
  <c r="B148" i="1"/>
  <c r="G147" i="1"/>
  <c r="G146" i="1"/>
  <c r="G145" i="1"/>
  <c r="G144" i="1" s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 s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5" i="1"/>
  <c r="G124" i="1"/>
  <c r="F124" i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5" i="1"/>
  <c r="G114" i="1"/>
  <c r="F114" i="1"/>
  <c r="E114" i="1"/>
  <c r="D114" i="1"/>
  <c r="C114" i="1"/>
  <c r="B114" i="1"/>
  <c r="G113" i="1"/>
  <c r="G112" i="1"/>
  <c r="G111" i="1"/>
  <c r="G110" i="1"/>
  <c r="G109" i="1"/>
  <c r="G108" i="1"/>
  <c r="G107" i="1"/>
  <c r="G106" i="1"/>
  <c r="G105" i="1"/>
  <c r="G104" i="1" s="1"/>
  <c r="F104" i="1"/>
  <c r="E104" i="1"/>
  <c r="E94" i="1" s="1"/>
  <c r="D104" i="1"/>
  <c r="D94" i="1" s="1"/>
  <c r="C104" i="1"/>
  <c r="C94" i="1" s="1"/>
  <c r="B104" i="1"/>
  <c r="B94" i="1" s="1"/>
  <c r="G103" i="1"/>
  <c r="G102" i="1"/>
  <c r="G101" i="1"/>
  <c r="G100" i="1"/>
  <c r="G99" i="1"/>
  <c r="G98" i="1"/>
  <c r="G97" i="1"/>
  <c r="G96" i="1"/>
  <c r="F96" i="1"/>
  <c r="F94" i="1" s="1"/>
  <c r="E96" i="1"/>
  <c r="D96" i="1"/>
  <c r="C96" i="1"/>
  <c r="B96" i="1"/>
  <c r="G85" i="1"/>
  <c r="G84" i="1"/>
  <c r="G83" i="1"/>
  <c r="G82" i="1"/>
  <c r="G81" i="1"/>
  <c r="G80" i="1"/>
  <c r="G79" i="1"/>
  <c r="G78" i="1"/>
  <c r="F78" i="1"/>
  <c r="E78" i="1"/>
  <c r="D78" i="1"/>
  <c r="C78" i="1"/>
  <c r="B78" i="1"/>
  <c r="G77" i="1"/>
  <c r="G76" i="1"/>
  <c r="G74" i="1" s="1"/>
  <c r="G75" i="1"/>
  <c r="F74" i="1"/>
  <c r="E74" i="1"/>
  <c r="D74" i="1"/>
  <c r="C74" i="1"/>
  <c r="B74" i="1"/>
  <c r="G73" i="1"/>
  <c r="G72" i="1"/>
  <c r="G71" i="1"/>
  <c r="G70" i="1"/>
  <c r="G69" i="1"/>
  <c r="G68" i="1"/>
  <c r="G67" i="1"/>
  <c r="G66" i="1"/>
  <c r="G65" i="1" s="1"/>
  <c r="F65" i="1"/>
  <c r="E65" i="1"/>
  <c r="D65" i="1"/>
  <c r="C65" i="1"/>
  <c r="B65" i="1"/>
  <c r="G64" i="1"/>
  <c r="G63" i="1"/>
  <c r="G62" i="1"/>
  <c r="G61" i="1"/>
  <c r="F61" i="1"/>
  <c r="E61" i="1"/>
  <c r="D61" i="1"/>
  <c r="C61" i="1"/>
  <c r="B61" i="1"/>
  <c r="G60" i="1"/>
  <c r="G59" i="1"/>
  <c r="G58" i="1"/>
  <c r="G57" i="1"/>
  <c r="G56" i="1"/>
  <c r="G51" i="1" s="1"/>
  <c r="G55" i="1"/>
  <c r="G54" i="1"/>
  <c r="G53" i="1"/>
  <c r="G52" i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2" i="1"/>
  <c r="G41" i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/>
  <c r="F21" i="1"/>
  <c r="F12" i="1" s="1"/>
  <c r="E21" i="1"/>
  <c r="E12" i="1" s="1"/>
  <c r="D21" i="1"/>
  <c r="D12" i="1" s="1"/>
  <c r="C21" i="1"/>
  <c r="C12" i="1" s="1"/>
  <c r="B21" i="1"/>
  <c r="B12" i="1" s="1"/>
  <c r="B170" i="1" s="1"/>
  <c r="G20" i="1"/>
  <c r="G19" i="1"/>
  <c r="G18" i="1"/>
  <c r="G17" i="1"/>
  <c r="G16" i="1"/>
  <c r="G13" i="1" s="1"/>
  <c r="G15" i="1"/>
  <c r="G14" i="1"/>
  <c r="F13" i="1"/>
  <c r="E13" i="1"/>
  <c r="D13" i="1"/>
  <c r="C13" i="1"/>
  <c r="B13" i="1"/>
  <c r="C170" i="1" l="1"/>
  <c r="F170" i="1"/>
  <c r="D170" i="1"/>
  <c r="G94" i="1"/>
  <c r="E170" i="1"/>
  <c r="G12" i="1"/>
  <c r="G170" i="1" s="1"/>
</calcChain>
</file>

<file path=xl/sharedStrings.xml><?xml version="1.0" encoding="utf-8"?>
<sst xmlns="http://schemas.openxmlformats.org/spreadsheetml/2006/main" count="170" uniqueCount="89">
  <si>
    <t>INSTITUTO ESTATAL ELECTORAL Y DE PARTICIPACION CIUDADANA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</si>
  <si>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</si>
  <si>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</si>
  <si>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 31 de diciembre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</si>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</sst>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1853046</xdr:colOff>
      <xdr:row>0</xdr:row>
      <xdr:rowOff>0</xdr:rowOff>
    </xdr:from>
    <xdr:to>
      <xdr:col>6</xdr:col>
      <xdr:colOff>1420081</xdr:colOff>
      <xdr:row>3</xdr:row>
      <xdr:rowOff>1139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1B4878BF-E615-4498-8407-03BE7138B6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7371" y="0"/>
          <a:ext cx="1472035" cy="1220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CUARTO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BD7B-79A6-44E6-A39F-394CE354B492}">
  <sheetPr>
    <pageSetUpPr fitToPage="1"/>
  </sheetPr>
  <dimension ref="A2:G171"/>
  <sheetViews>
    <sheetView tabSelected="1" topLeftCell="A16" zoomScale="55" zoomScaleNormal="55" workbookViewId="0">
      <selection activeCell="C25" sqref="C25"/>
    </sheetView>
  </sheetViews>
  <sheetFormatPr baseColWidth="10" defaultColWidth="11.42578125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" si="0">SUM(B13,B21,B31,B41,B51,B61,B65,B74,B78)</f>
        <v>658006971</v>
      </c>
      <c r="C12" s="22">
        <f>SUM(C13,C21,C31,C41,C51,C61,C65,C74,C78)+1</f>
        <v>108562776</v>
      </c>
      <c r="D12" s="22">
        <f>SUM(D13,D21,D31,D41,D51,D61,D65,D74,D78)</f>
        <v>766569748</v>
      </c>
      <c r="E12" s="22">
        <f>SUM(E13,E21,E31,E41,E51,E61,E65,E74,E78)+1</f>
        <v>766569749</v>
      </c>
      <c r="F12" s="22">
        <f>SUM(F13,F21,F31,F41,F51,F61,F65,F74,F78)+1</f>
        <v>765215339</v>
      </c>
      <c r="G12" s="22">
        <f>SUM(G13,G21,G31,G41,G51,G61,G65,G74,G78)</f>
        <v>0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SUM(B42:B50)+1</f>
        <v>658006971</v>
      </c>
      <c r="C41" s="24">
        <f t="shared" ref="C41:F41" si="7">SUM(C42:C50)</f>
        <v>96939399</v>
      </c>
      <c r="D41" s="24">
        <f>SUM(D42:D50)+1</f>
        <v>754946372</v>
      </c>
      <c r="E41" s="24">
        <f>SUM(E42:E50)+1</f>
        <v>754946372</v>
      </c>
      <c r="F41" s="24">
        <f t="shared" si="7"/>
        <v>753765498</v>
      </c>
      <c r="G41" s="24">
        <f>SUM(G42:G50)</f>
        <v>0</v>
      </c>
    </row>
    <row r="42" spans="1:7">
      <c r="A42" s="23" t="s">
        <v>43</v>
      </c>
      <c r="B42" s="24">
        <v>379839246</v>
      </c>
      <c r="C42" s="24">
        <v>80767276</v>
      </c>
      <c r="D42" s="24">
        <v>460606523</v>
      </c>
      <c r="E42" s="24">
        <v>460606523</v>
      </c>
      <c r="F42" s="24">
        <v>459425650</v>
      </c>
      <c r="G42" s="24">
        <f>D42-E42</f>
        <v>0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278167724</v>
      </c>
      <c r="C45" s="24">
        <v>16172123</v>
      </c>
      <c r="D45" s="24">
        <v>294339848</v>
      </c>
      <c r="E45" s="24">
        <v>294339848</v>
      </c>
      <c r="F45" s="24">
        <v>294339848</v>
      </c>
      <c r="G45" s="24">
        <f>D45-E45</f>
        <v>0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>SUM(C52:C60)</f>
        <v>11623376</v>
      </c>
      <c r="D51" s="24">
        <f>SUM(D52:D60)</f>
        <v>11623376</v>
      </c>
      <c r="E51" s="24">
        <f t="shared" si="9"/>
        <v>11623376</v>
      </c>
      <c r="F51" s="24">
        <f t="shared" si="9"/>
        <v>11449840</v>
      </c>
      <c r="G51" s="24">
        <f t="shared" si="9"/>
        <v>0</v>
      </c>
    </row>
    <row r="52" spans="1:7">
      <c r="A52" s="23" t="s">
        <v>53</v>
      </c>
      <c r="B52" s="24">
        <v>0</v>
      </c>
      <c r="C52" s="24">
        <v>1640507</v>
      </c>
      <c r="D52" s="24">
        <v>1640507</v>
      </c>
      <c r="E52" s="24">
        <v>1640507</v>
      </c>
      <c r="F52" s="24">
        <v>1466971</v>
      </c>
      <c r="G52" s="24">
        <f>D52-E52</f>
        <v>0</v>
      </c>
    </row>
    <row r="53" spans="1:7">
      <c r="A53" s="23" t="s">
        <v>54</v>
      </c>
      <c r="B53" s="24">
        <v>0</v>
      </c>
      <c r="C53" s="24">
        <v>229820</v>
      </c>
      <c r="D53" s="24">
        <v>229820</v>
      </c>
      <c r="E53" s="24">
        <v>229820</v>
      </c>
      <c r="F53" s="24">
        <v>229820</v>
      </c>
      <c r="G53" s="24">
        <f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ref="G54:G60" si="10">D54-E54</f>
        <v>0</v>
      </c>
    </row>
    <row r="55" spans="1:7">
      <c r="A55" s="23" t="s">
        <v>56</v>
      </c>
      <c r="B55" s="24">
        <v>0</v>
      </c>
      <c r="C55" s="24">
        <v>9622758</v>
      </c>
      <c r="D55" s="24">
        <v>9622758</v>
      </c>
      <c r="E55" s="24">
        <v>9622758</v>
      </c>
      <c r="F55" s="24">
        <v>9622758</v>
      </c>
      <c r="G55" s="24">
        <f t="shared" si="10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>
        <v>130291</v>
      </c>
      <c r="D57" s="24">
        <v>130291</v>
      </c>
      <c r="E57" s="24">
        <v>130291</v>
      </c>
      <c r="F57" s="24">
        <v>130291</v>
      </c>
      <c r="G57" s="24">
        <f t="shared" si="10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0</v>
      </c>
      <c r="D61" s="24">
        <f t="shared" si="11"/>
        <v>0</v>
      </c>
      <c r="E61" s="24">
        <f t="shared" si="11"/>
        <v>0</v>
      </c>
      <c r="F61" s="24">
        <f t="shared" si="11"/>
        <v>0</v>
      </c>
      <c r="G61" s="24">
        <f t="shared" si="11"/>
        <v>0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f>D64-E64</f>
        <v>0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658006971</v>
      </c>
      <c r="C170" s="22">
        <f t="shared" si="34"/>
        <v>108562776</v>
      </c>
      <c r="D170" s="22">
        <f t="shared" si="34"/>
        <v>766569748</v>
      </c>
      <c r="E170" s="22">
        <f t="shared" si="34"/>
        <v>766569749</v>
      </c>
      <c r="F170" s="22">
        <f t="shared" si="34"/>
        <v>765215339</v>
      </c>
      <c r="G170" s="22">
        <f t="shared" si="34"/>
        <v>0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91:G170 B12:G88" xr:uid="{602572AD-E944-4B23-A672-9E60135EB8AF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2025-01-23T00:01:54Z</dcterms:created>
  <dcterms:modified xsi:type="dcterms:W3CDTF">2025-01-23T00:02:30Z</dcterms:modified>
</cp:coreProperties>
</file>